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28F8FF2-E7A2-426D-9DB6-0D37FB04128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4,07,25 д8к2" sheetId="8" r:id="rId1"/>
  </sheets>
  <definedNames>
    <definedName name="Print_Area" localSheetId="0">'24,07,25 д8к2'!$A$1:$E$46</definedName>
    <definedName name="_xlnm.Print_Area" localSheetId="0">'24,07,25 д8к2'!$A$1:$E$46</definedName>
  </definedNames>
  <calcPr calcId="191029"/>
</workbook>
</file>

<file path=xl/calcChain.xml><?xml version="1.0" encoding="utf-8"?>
<calcChain xmlns="http://schemas.openxmlformats.org/spreadsheetml/2006/main">
  <c r="B31" i="8" l="1"/>
  <c r="C31" i="8"/>
  <c r="E39" i="8" l="1"/>
  <c r="D39" i="8"/>
  <c r="D40" i="8" s="1"/>
  <c r="C39" i="8"/>
  <c r="B39" i="8"/>
  <c r="E31" i="8"/>
  <c r="E32" i="8" s="1"/>
  <c r="D31" i="8"/>
  <c r="D32" i="8" s="1"/>
  <c r="E20" i="8"/>
  <c r="E21" i="8" s="1"/>
  <c r="D20" i="8"/>
  <c r="D21" i="8" s="1"/>
  <c r="C20" i="8"/>
  <c r="B20" i="8"/>
  <c r="E16" i="8"/>
  <c r="D16" i="8"/>
  <c r="D17" i="8" s="1"/>
  <c r="C16" i="8"/>
  <c r="B16" i="8"/>
  <c r="E41" i="8" l="1"/>
  <c r="E42" i="8" s="1"/>
  <c r="C41" i="8"/>
  <c r="B41" i="8"/>
  <c r="E17" i="8"/>
  <c r="D41" i="8"/>
  <c r="D42" i="8" s="1"/>
</calcChain>
</file>

<file path=xl/sharedStrings.xml><?xml version="1.0" encoding="utf-8"?>
<sst xmlns="http://schemas.openxmlformats.org/spreadsheetml/2006/main" count="47" uniqueCount="43">
  <si>
    <t>Основание: СанПиН 2.3/2.4.3590-20 (приложение 8)</t>
  </si>
  <si>
    <t>Утверждаю:</t>
  </si>
  <si>
    <t>детский сад "Журавушка"</t>
  </si>
  <si>
    <t>Выход (гр)</t>
  </si>
  <si>
    <t>Энергетическая ценность (кк)</t>
  </si>
  <si>
    <t>Завтрак</t>
  </si>
  <si>
    <t>группа раннего возвраста от 1,5 до 3 лет</t>
  </si>
  <si>
    <t>группа дошк.возраста от 3 до 7 л.</t>
  </si>
  <si>
    <t>группа дошк.возраста от 3 до 7</t>
  </si>
  <si>
    <t xml:space="preserve">Каша кукурузная жидкая </t>
  </si>
  <si>
    <t xml:space="preserve">Кофейный напиток с молоком </t>
  </si>
  <si>
    <t>Хлеб пшеничный</t>
  </si>
  <si>
    <t>Бутерброд с сыром</t>
  </si>
  <si>
    <t>Итого за завтрак:</t>
  </si>
  <si>
    <t>Второй завтрак - 10.00</t>
  </si>
  <si>
    <t>Итого за второй завтрак:</t>
  </si>
  <si>
    <t>Обед</t>
  </si>
  <si>
    <t xml:space="preserve"> </t>
  </si>
  <si>
    <t xml:space="preserve">Суп картофельный  </t>
  </si>
  <si>
    <t xml:space="preserve">с рыбными фрикадельками </t>
  </si>
  <si>
    <t xml:space="preserve">Каша гречневая  вязкая </t>
  </si>
  <si>
    <t>Хлеб ржаной</t>
  </si>
  <si>
    <t>Итого за обед:</t>
  </si>
  <si>
    <t>Уплотненный полдник</t>
  </si>
  <si>
    <t xml:space="preserve">Картофель отварной </t>
  </si>
  <si>
    <t>Ватрушки с яблоками</t>
  </si>
  <si>
    <t>Напиток из шиповника</t>
  </si>
  <si>
    <t>ЯСЛИ</t>
  </si>
  <si>
    <t>САД</t>
  </si>
  <si>
    <t>Итого за уплотненный полдник</t>
  </si>
  <si>
    <t>Итого за день:</t>
  </si>
  <si>
    <t>Планируемая стоимость дня (руб.)</t>
  </si>
  <si>
    <t>Фактическая стоимость дня (руб.)</t>
  </si>
  <si>
    <t>Сок яблочный</t>
  </si>
  <si>
    <t>Печень по строгановски</t>
  </si>
  <si>
    <t>Салат из свежих огурцов</t>
  </si>
  <si>
    <t>Салат из  свежих огурцов и помидоров</t>
  </si>
  <si>
    <t>Заведующий МБДОУ</t>
  </si>
  <si>
    <t>__________ Н.А.Вусык</t>
  </si>
  <si>
    <t>Йогурт</t>
  </si>
  <si>
    <t>23 июля  2025г.</t>
  </si>
  <si>
    <t>24 июля 2025 года</t>
  </si>
  <si>
    <t>повар    А.Н.Лошкарева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</si>
</sst>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0"/>
      <color theme="1"/>
      <name val="Times New Roman"/>
    </font>
    <font>
      <b/>
      <sz val="13"/>
      <color theme="1"/>
      <name val="Times New Roman"/>
    </font>
    <font>
      <b/>
      <sz val="12"/>
      <color theme="1"/>
      <name val="Times New Roman"/>
    </font>
    <font>
      <b/>
      <sz val="8"/>
      <color theme="1"/>
      <name val="Times New Roman"/>
    </font>
    <font>
      <sz val="11"/>
      <name val="Times New Roman"/>
    </font>
    <font>
      <i/>
      <u/>
      <sz val="11"/>
      <color theme="1"/>
      <name val="Times New Roman"/>
    </font>
    <font>
      <b/>
      <sz val="11"/>
      <color theme="1"/>
      <name val="Times New Roman"/>
    </font>
    <font>
      <b/>
      <i/>
      <u/>
      <sz val="11"/>
      <color theme="1"/>
      <name val="Times New Roman"/>
    </font>
    <font>
      <sz val="9"/>
      <color theme="1"/>
      <name val="Times New Roman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theme="4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164" fontId="11" fillId="0" borderId="0" applyFont="0" applyFill="0" applyBorder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0" borderId="1" xfId="0" applyFont="1" applyBorder="1" applyAlignment="1">
      <alignment horizontal="center"/>
    </xf>
    <xf numFmtId="0" fontId="9" fillId="2" borderId="1" xfId="0" applyFont="1" applyFill="1" applyBorder="1"/>
    <xf numFmtId="10" fontId="1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7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wrapText="1" shrinkToFit="1"/>
    </xf>
    <xf numFmtId="1" fontId="1" fillId="0" borderId="0" xfId="0" applyNumberFormat="1" applyFont="1"/>
    <xf numFmtId="0" fontId="6" fillId="2" borderId="6" xfId="0" applyFont="1" applyFill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view="pageBreakPreview" zoomScale="60" zoomScaleNormal="100" workbookViewId="0">
      <selection activeCell="H42" sqref="H42"/>
    </sheetView>
  </sheetViews>
  <sheetFormatPr defaultColWidth="8.33203125" defaultRowHeight="13.8" x14ac:dyDescent="0.25"/>
  <cols>
    <col min="1" max="1" width="41.88671875" style="1" customWidth="1"/>
    <col min="2" max="3" width="8.6640625" style="1" customWidth="1"/>
    <col min="4" max="4" width="9.6640625" style="1" customWidth="1"/>
    <col min="5" max="5" width="13.21875" style="1" customWidth="1"/>
    <col min="6" max="6" width="12.5546875" style="1" customWidth="1"/>
    <col min="7" max="7" width="10.33203125" style="1" bestFit="1" customWidth="1"/>
    <col min="8" max="16384" width="8.33203125" style="1"/>
  </cols>
  <sheetData>
    <row r="1" spans="1:5" x14ac:dyDescent="0.25">
      <c r="A1" s="46" t="s">
        <v>0</v>
      </c>
      <c r="B1" s="46"/>
      <c r="C1" s="46"/>
      <c r="D1" s="46"/>
      <c r="E1" s="46"/>
    </row>
    <row r="3" spans="1:5" x14ac:dyDescent="0.25">
      <c r="D3" s="45" t="s">
        <v>1</v>
      </c>
      <c r="E3" s="45"/>
    </row>
    <row r="4" spans="1:5" x14ac:dyDescent="0.25">
      <c r="D4" s="45" t="s">
        <v>37</v>
      </c>
      <c r="E4" s="45"/>
    </row>
    <row r="5" spans="1:5" x14ac:dyDescent="0.25">
      <c r="D5" s="45" t="s">
        <v>2</v>
      </c>
      <c r="E5" s="45"/>
    </row>
    <row r="6" spans="1:5" x14ac:dyDescent="0.25">
      <c r="D6" s="45" t="s">
        <v>38</v>
      </c>
      <c r="E6" s="45"/>
    </row>
    <row r="7" spans="1:5" x14ac:dyDescent="0.25">
      <c r="D7" s="45" t="s">
        <v>40</v>
      </c>
      <c r="E7" s="45"/>
    </row>
    <row r="8" spans="1:5" x14ac:dyDescent="0.25">
      <c r="C8" s="2"/>
      <c r="D8" s="2"/>
      <c r="E8" s="2"/>
    </row>
    <row r="9" spans="1:5" ht="15" customHeight="1" x14ac:dyDescent="0.25">
      <c r="A9" s="38" t="s">
        <v>41</v>
      </c>
      <c r="B9" s="38" t="s">
        <v>3</v>
      </c>
      <c r="C9" s="38"/>
      <c r="D9" s="39" t="s">
        <v>4</v>
      </c>
      <c r="E9" s="40"/>
    </row>
    <row r="10" spans="1:5" ht="15" customHeight="1" x14ac:dyDescent="0.25">
      <c r="A10" s="38"/>
      <c r="B10" s="38"/>
      <c r="C10" s="38"/>
      <c r="D10" s="41"/>
      <c r="E10" s="42"/>
    </row>
    <row r="11" spans="1:5" ht="53.4" customHeight="1" x14ac:dyDescent="0.3">
      <c r="A11" s="3" t="s">
        <v>5</v>
      </c>
      <c r="B11" s="4" t="s">
        <v>6</v>
      </c>
      <c r="C11" s="4" t="s">
        <v>7</v>
      </c>
      <c r="D11" s="4" t="s">
        <v>6</v>
      </c>
      <c r="E11" s="4" t="s">
        <v>8</v>
      </c>
    </row>
    <row r="12" spans="1:5" x14ac:dyDescent="0.25">
      <c r="A12" s="5" t="s">
        <v>9</v>
      </c>
      <c r="B12" s="6">
        <v>150</v>
      </c>
      <c r="C12" s="35">
        <v>200</v>
      </c>
      <c r="D12" s="35">
        <v>145.6</v>
      </c>
      <c r="E12" s="35">
        <v>200.5</v>
      </c>
    </row>
    <row r="13" spans="1:5" x14ac:dyDescent="0.25">
      <c r="A13" s="5" t="s">
        <v>10</v>
      </c>
      <c r="B13" s="6">
        <v>180</v>
      </c>
      <c r="C13" s="6">
        <v>180</v>
      </c>
      <c r="D13" s="7">
        <v>115.6</v>
      </c>
      <c r="E13" s="7">
        <v>117.1</v>
      </c>
    </row>
    <row r="14" spans="1:5" x14ac:dyDescent="0.25">
      <c r="A14" s="5" t="s">
        <v>11</v>
      </c>
      <c r="B14" s="6">
        <v>10</v>
      </c>
      <c r="C14" s="6">
        <v>10</v>
      </c>
      <c r="D14" s="7">
        <v>23.7</v>
      </c>
      <c r="E14" s="7">
        <v>23.7</v>
      </c>
    </row>
    <row r="15" spans="1:5" x14ac:dyDescent="0.25">
      <c r="A15" s="5" t="s">
        <v>12</v>
      </c>
      <c r="B15" s="6">
        <v>25</v>
      </c>
      <c r="C15" s="6">
        <v>34</v>
      </c>
      <c r="D15" s="7">
        <v>73.2</v>
      </c>
      <c r="E15" s="7">
        <v>98.6</v>
      </c>
    </row>
    <row r="16" spans="1:5" x14ac:dyDescent="0.25">
      <c r="A16" s="8" t="s">
        <v>13</v>
      </c>
      <c r="B16" s="9">
        <f t="shared" ref="B16:E16" si="0">SUM(B12:B15)</f>
        <v>365</v>
      </c>
      <c r="C16" s="9">
        <f t="shared" si="0"/>
        <v>424</v>
      </c>
      <c r="D16" s="9">
        <f t="shared" si="0"/>
        <v>358.09999999999997</v>
      </c>
      <c r="E16" s="9">
        <f t="shared" si="0"/>
        <v>439.9</v>
      </c>
    </row>
    <row r="17" spans="1:10" x14ac:dyDescent="0.25">
      <c r="A17" s="5"/>
      <c r="B17" s="6"/>
      <c r="C17" s="10"/>
      <c r="D17" s="11">
        <f>D16/G39</f>
        <v>0.25578571428571428</v>
      </c>
      <c r="E17" s="11">
        <f>E16/H39</f>
        <v>0.24438888888888888</v>
      </c>
    </row>
    <row r="18" spans="1:10" x14ac:dyDescent="0.25">
      <c r="A18" s="12" t="s">
        <v>14</v>
      </c>
      <c r="B18" s="6"/>
      <c r="C18" s="10"/>
      <c r="D18" s="6"/>
      <c r="E18" s="6"/>
    </row>
    <row r="19" spans="1:10" x14ac:dyDescent="0.25">
      <c r="A19" s="13" t="s">
        <v>39</v>
      </c>
      <c r="B19" s="6">
        <v>120</v>
      </c>
      <c r="C19" s="10">
        <v>150</v>
      </c>
      <c r="D19" s="6">
        <v>67.8</v>
      </c>
      <c r="E19" s="14">
        <v>84.8</v>
      </c>
    </row>
    <row r="20" spans="1:10" x14ac:dyDescent="0.25">
      <c r="A20" s="8" t="s">
        <v>15</v>
      </c>
      <c r="B20" s="9">
        <f t="shared" ref="B20:E20" si="1">SUM(B19)</f>
        <v>120</v>
      </c>
      <c r="C20" s="9">
        <f t="shared" si="1"/>
        <v>150</v>
      </c>
      <c r="D20" s="9">
        <f t="shared" si="1"/>
        <v>67.8</v>
      </c>
      <c r="E20" s="9">
        <f t="shared" si="1"/>
        <v>84.8</v>
      </c>
    </row>
    <row r="21" spans="1:10" x14ac:dyDescent="0.25">
      <c r="A21" s="5"/>
      <c r="B21" s="6"/>
      <c r="C21" s="10"/>
      <c r="D21" s="11">
        <f>D20/G39</f>
        <v>4.8428571428571425E-2</v>
      </c>
      <c r="E21" s="11">
        <f>E20/H39</f>
        <v>4.7111111111111111E-2</v>
      </c>
    </row>
    <row r="22" spans="1:10" x14ac:dyDescent="0.25">
      <c r="A22" s="12" t="s">
        <v>16</v>
      </c>
      <c r="B22" s="6"/>
      <c r="C22" s="10"/>
      <c r="D22" s="6"/>
      <c r="E22" s="6"/>
    </row>
    <row r="23" spans="1:10" x14ac:dyDescent="0.25">
      <c r="A23" s="37" t="s">
        <v>35</v>
      </c>
      <c r="B23" s="6">
        <v>30</v>
      </c>
      <c r="C23" s="6">
        <v>50</v>
      </c>
      <c r="D23" s="7">
        <v>22.1</v>
      </c>
      <c r="E23" s="7">
        <v>32.6</v>
      </c>
    </row>
    <row r="24" spans="1:10" x14ac:dyDescent="0.25">
      <c r="A24" s="16" t="s">
        <v>18</v>
      </c>
      <c r="B24" s="6">
        <v>150</v>
      </c>
      <c r="C24" s="6">
        <v>200</v>
      </c>
      <c r="D24" s="43">
        <v>102.8</v>
      </c>
      <c r="E24" s="43">
        <v>127.4</v>
      </c>
    </row>
    <row r="25" spans="1:10" x14ac:dyDescent="0.25">
      <c r="A25" s="16" t="s">
        <v>19</v>
      </c>
      <c r="B25" s="6">
        <v>20</v>
      </c>
      <c r="C25" s="6">
        <v>20</v>
      </c>
      <c r="D25" s="44"/>
      <c r="E25" s="44"/>
    </row>
    <row r="26" spans="1:10" x14ac:dyDescent="0.25">
      <c r="A26" s="16" t="s">
        <v>20</v>
      </c>
      <c r="B26" s="6">
        <v>110</v>
      </c>
      <c r="C26" s="6">
        <v>130</v>
      </c>
      <c r="D26" s="14">
        <v>113.3</v>
      </c>
      <c r="E26" s="14">
        <v>125.1</v>
      </c>
    </row>
    <row r="27" spans="1:10" x14ac:dyDescent="0.25">
      <c r="A27" s="16" t="s">
        <v>34</v>
      </c>
      <c r="B27" s="6">
        <v>50</v>
      </c>
      <c r="C27" s="6">
        <v>70</v>
      </c>
      <c r="D27" s="17">
        <v>110.1</v>
      </c>
      <c r="E27" s="14">
        <v>141</v>
      </c>
    </row>
    <row r="28" spans="1:10" x14ac:dyDescent="0.25">
      <c r="A28" s="16" t="s">
        <v>33</v>
      </c>
      <c r="B28" s="6">
        <v>180</v>
      </c>
      <c r="C28" s="6">
        <v>180</v>
      </c>
      <c r="D28" s="17">
        <v>77.400000000000006</v>
      </c>
      <c r="E28" s="14">
        <v>77.400000000000006</v>
      </c>
    </row>
    <row r="29" spans="1:10" x14ac:dyDescent="0.25">
      <c r="A29" s="16" t="s">
        <v>11</v>
      </c>
      <c r="B29" s="6">
        <v>10</v>
      </c>
      <c r="C29" s="6">
        <v>15</v>
      </c>
      <c r="D29" s="18">
        <v>23.7</v>
      </c>
      <c r="E29" s="18">
        <v>35.5</v>
      </c>
      <c r="J29" s="1" t="s">
        <v>17</v>
      </c>
    </row>
    <row r="30" spans="1:10" x14ac:dyDescent="0.25">
      <c r="A30" s="5" t="s">
        <v>21</v>
      </c>
      <c r="B30" s="6">
        <v>40</v>
      </c>
      <c r="C30" s="6">
        <v>50</v>
      </c>
      <c r="D30" s="6">
        <v>81.599999999999994</v>
      </c>
      <c r="E30" s="6">
        <v>102</v>
      </c>
    </row>
    <row r="31" spans="1:10" x14ac:dyDescent="0.25">
      <c r="A31" s="8" t="s">
        <v>22</v>
      </c>
      <c r="B31" s="9">
        <f t="shared" ref="B31:E31" si="2">SUM(B23:B30)</f>
        <v>590</v>
      </c>
      <c r="C31" s="9">
        <f t="shared" si="2"/>
        <v>715</v>
      </c>
      <c r="D31" s="9">
        <f t="shared" si="2"/>
        <v>530.99999999999989</v>
      </c>
      <c r="E31" s="9">
        <f t="shared" si="2"/>
        <v>641</v>
      </c>
    </row>
    <row r="32" spans="1:10" x14ac:dyDescent="0.25">
      <c r="A32" s="5"/>
      <c r="B32" s="6"/>
      <c r="C32" s="10"/>
      <c r="D32" s="11">
        <f>D31/G39</f>
        <v>0.37928571428571423</v>
      </c>
      <c r="E32" s="11">
        <f>E31/H39</f>
        <v>0.3561111111111111</v>
      </c>
    </row>
    <row r="33" spans="1:8" x14ac:dyDescent="0.25">
      <c r="A33" s="19" t="s">
        <v>23</v>
      </c>
      <c r="B33" s="6"/>
      <c r="C33" s="10"/>
      <c r="D33" s="6"/>
      <c r="E33" s="6"/>
      <c r="G33" s="1" t="s">
        <v>17</v>
      </c>
    </row>
    <row r="34" spans="1:8" x14ac:dyDescent="0.25">
      <c r="A34" s="36" t="s">
        <v>36</v>
      </c>
      <c r="B34" s="6">
        <v>40</v>
      </c>
      <c r="C34" s="10">
        <v>60</v>
      </c>
      <c r="D34" s="15">
        <v>29.2</v>
      </c>
      <c r="E34" s="15">
        <v>43.8</v>
      </c>
    </row>
    <row r="35" spans="1:8" x14ac:dyDescent="0.25">
      <c r="A35" s="13" t="s">
        <v>24</v>
      </c>
      <c r="B35" s="6">
        <v>110</v>
      </c>
      <c r="C35" s="6">
        <v>130</v>
      </c>
      <c r="D35" s="6">
        <v>116.1</v>
      </c>
      <c r="E35" s="6">
        <v>128.4</v>
      </c>
    </row>
    <row r="36" spans="1:8" x14ac:dyDescent="0.25">
      <c r="A36" s="13" t="s">
        <v>25</v>
      </c>
      <c r="B36" s="6">
        <v>70</v>
      </c>
      <c r="C36" s="6">
        <v>70</v>
      </c>
      <c r="D36" s="6">
        <v>174.9</v>
      </c>
      <c r="E36" s="6">
        <v>174.9</v>
      </c>
    </row>
    <row r="37" spans="1:8" x14ac:dyDescent="0.25">
      <c r="A37" s="13" t="s">
        <v>26</v>
      </c>
      <c r="B37" s="6">
        <v>180</v>
      </c>
      <c r="C37" s="6">
        <v>200</v>
      </c>
      <c r="D37" s="6">
        <v>111.5</v>
      </c>
      <c r="E37" s="6">
        <v>132.5</v>
      </c>
    </row>
    <row r="38" spans="1:8" x14ac:dyDescent="0.25">
      <c r="A38" s="5" t="s">
        <v>11</v>
      </c>
      <c r="B38" s="6">
        <v>20</v>
      </c>
      <c r="C38" s="10">
        <v>30</v>
      </c>
      <c r="D38" s="6">
        <v>47.4</v>
      </c>
      <c r="E38" s="6">
        <v>71.099999999999994</v>
      </c>
      <c r="G38" s="20" t="s">
        <v>27</v>
      </c>
      <c r="H38" s="20" t="s">
        <v>28</v>
      </c>
    </row>
    <row r="39" spans="1:8" x14ac:dyDescent="0.25">
      <c r="A39" s="8" t="s">
        <v>29</v>
      </c>
      <c r="B39" s="9">
        <f t="shared" ref="B39:E39" si="3">SUM(B34:B38)</f>
        <v>420</v>
      </c>
      <c r="C39" s="9">
        <f t="shared" si="3"/>
        <v>490</v>
      </c>
      <c r="D39" s="9">
        <f t="shared" si="3"/>
        <v>479.09999999999997</v>
      </c>
      <c r="E39" s="9">
        <f t="shared" si="3"/>
        <v>550.70000000000005</v>
      </c>
      <c r="G39" s="5">
        <v>1400</v>
      </c>
      <c r="H39" s="5">
        <v>1800</v>
      </c>
    </row>
    <row r="40" spans="1:8" ht="14.4" x14ac:dyDescent="0.3">
      <c r="A40" s="21"/>
      <c r="B40" s="10"/>
      <c r="C40" s="10"/>
      <c r="D40" s="22">
        <f>D39/G39</f>
        <v>0.34221428571428569</v>
      </c>
      <c r="E40" s="22">
        <v>0.2959</v>
      </c>
    </row>
    <row r="41" spans="1:8" ht="14.4" x14ac:dyDescent="0.3">
      <c r="A41" s="23" t="s">
        <v>30</v>
      </c>
      <c r="B41" s="9">
        <f>SUM(B16+B20+B31+B39)</f>
        <v>1495</v>
      </c>
      <c r="C41" s="9">
        <f>SUM(C16+C20+C31+C39)</f>
        <v>1779</v>
      </c>
      <c r="D41" s="9">
        <f>SUM(D16+D20+D31+D39)</f>
        <v>1435.9999999999998</v>
      </c>
      <c r="E41" s="9">
        <f>SUM(E16+E20+E31+E39)</f>
        <v>1716.3999999999999</v>
      </c>
    </row>
    <row r="42" spans="1:8" x14ac:dyDescent="0.25">
      <c r="A42" s="24"/>
      <c r="B42" s="10"/>
      <c r="C42" s="10"/>
      <c r="D42" s="22">
        <f>D41/G39</f>
        <v>1.0257142857142856</v>
      </c>
      <c r="E42" s="22">
        <f>E41/H39</f>
        <v>0.95355555555555549</v>
      </c>
    </row>
    <row r="43" spans="1:8" ht="24.6" customHeight="1" x14ac:dyDescent="0.25">
      <c r="A43" s="24" t="s">
        <v>31</v>
      </c>
      <c r="B43" s="25">
        <v>230</v>
      </c>
      <c r="C43" s="25">
        <v>259</v>
      </c>
      <c r="D43" s="22"/>
      <c r="E43" s="22"/>
    </row>
    <row r="44" spans="1:8" ht="33.6" customHeight="1" x14ac:dyDescent="0.25">
      <c r="A44" s="26" t="s">
        <v>32</v>
      </c>
      <c r="B44" s="27">
        <v>230.2</v>
      </c>
      <c r="C44" s="28">
        <v>259.3</v>
      </c>
      <c r="D44" s="6"/>
      <c r="E44" s="29"/>
      <c r="G44" s="30"/>
      <c r="H44" s="30"/>
    </row>
    <row r="45" spans="1:8" ht="16.95" customHeight="1" x14ac:dyDescent="0.25">
      <c r="B45" s="31"/>
      <c r="C45" s="32"/>
      <c r="D45" s="32"/>
      <c r="E45" s="33"/>
    </row>
    <row r="46" spans="1:8" x14ac:dyDescent="0.25">
      <c r="A46" s="1" t="s">
        <v>42</v>
      </c>
    </row>
    <row r="47" spans="1:8" x14ac:dyDescent="0.25">
      <c r="E47" s="34"/>
    </row>
  </sheetData>
  <mergeCells count="11">
    <mergeCell ref="D7:E7"/>
    <mergeCell ref="A1:E1"/>
    <mergeCell ref="D3:E3"/>
    <mergeCell ref="D4:E4"/>
    <mergeCell ref="D5:E5"/>
    <mergeCell ref="D6:E6"/>
    <mergeCell ref="A9:A10"/>
    <mergeCell ref="B9:C10"/>
    <mergeCell ref="D9:E10"/>
    <mergeCell ref="E24:E25"/>
    <mergeCell ref="D24:D2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24,07,25 д8к2</vt:lpstr>
      <vt:lpstr>'24,07,25 д8к2'!Print_Area</vt:lpstr>
      <vt:lpstr>'24,07,25 д8к2'!Область_печати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revision>4</cp:revision>
  <cp:lastPrinted>2025-07-23T05:15:00Z</cp:lastPrinted>
  <dcterms:created xsi:type="dcterms:W3CDTF">2023-06-09T08:15:44Z</dcterms:created>
  <dcterms:modified xsi:type="dcterms:W3CDTF">2025-07-23T05:15:04Z</dcterms:modified>
</cp:coreProperties>
</file>