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F58211-4A73-4243-B708-5AB6100E38A4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09,06,25д6к3" sheetId="24" r:id="rId1"/>
    <sheet name="09,06,25д6к1" sheetId="23" r:id="rId2"/>
  </sheets>
  <definedNames>
    <definedName name="_xlnm.Print_Area" localSheetId="1">'09,06,25д6к1'!$A$1:$E$46</definedName>
    <definedName name="_xlnm.Print_Area" localSheetId="0">'09,06,25д6к3'!$A$1:$E$46</definedName>
  </definedNames>
  <calcPr calcId="191029"/>
</workbook>
</file>

<file path=xl/calcChain.xml><?xml version="1.0" encoding="utf-8"?>
<calcChain xmlns="http://schemas.openxmlformats.org/spreadsheetml/2006/main">
  <c r="E38" i="24" l="1"/>
  <c r="E39" i="24" s="1"/>
  <c r="D38" i="24"/>
  <c r="D39" i="24" s="1"/>
  <c r="C38" i="24"/>
  <c r="B38" i="24"/>
  <c r="E31" i="24"/>
  <c r="E30" i="24"/>
  <c r="D30" i="24"/>
  <c r="D31" i="24" s="1"/>
  <c r="C30" i="24"/>
  <c r="B30" i="24"/>
  <c r="E20" i="24"/>
  <c r="E21" i="24" s="1"/>
  <c r="D20" i="24"/>
  <c r="D21" i="24" s="1"/>
  <c r="C20" i="24"/>
  <c r="B20" i="24"/>
  <c r="D17" i="24"/>
  <c r="E16" i="24"/>
  <c r="E40" i="24" s="1"/>
  <c r="E41" i="24" s="1"/>
  <c r="D16" i="24"/>
  <c r="C16" i="24"/>
  <c r="B16" i="24"/>
  <c r="E17" i="24" l="1"/>
  <c r="B40" i="24"/>
  <c r="C40" i="24"/>
  <c r="D40" i="24"/>
  <c r="D41" i="24" s="1"/>
  <c r="E38" i="23"/>
  <c r="E39" i="23" s="1"/>
  <c r="D38" i="23"/>
  <c r="D39" i="23" s="1"/>
  <c r="C38" i="23"/>
  <c r="B38" i="23"/>
  <c r="E30" i="23"/>
  <c r="E31" i="23" s="1"/>
  <c r="D30" i="23"/>
  <c r="D31" i="23" s="1"/>
  <c r="C30" i="23"/>
  <c r="B30" i="23"/>
  <c r="E20" i="23"/>
  <c r="E21" i="23" s="1"/>
  <c r="D20" i="23"/>
  <c r="D21" i="23" s="1"/>
  <c r="C20" i="23"/>
  <c r="B20" i="23"/>
  <c r="E17" i="23"/>
  <c r="E16" i="23"/>
  <c r="D16" i="23"/>
  <c r="D17" i="23" s="1"/>
  <c r="C16" i="23"/>
  <c r="C40" i="23" s="1"/>
  <c r="B16" i="23"/>
  <c r="D40" i="23" l="1"/>
  <c r="D41" i="23" s="1"/>
  <c r="E40" i="23"/>
  <c r="E41" i="23" s="1"/>
  <c r="B40" i="23"/>
</calcChain>
</file>

<file path=xl/sharedStrings.xml><?xml version="1.0" encoding="utf-8"?>
<sst xmlns="http://schemas.openxmlformats.org/spreadsheetml/2006/main" count="94" uniqueCount="43">
  <si>
    <t>Основание: СанПиН 2.3/2.4.3590-20 (приложение 8)</t>
  </si>
  <si>
    <t>Утверждаю:</t>
  </si>
  <si>
    <t>детский сад "Журавушка"</t>
  </si>
  <si>
    <t>Выход (гр)</t>
  </si>
  <si>
    <t>Энергетическая ценность (кк)</t>
  </si>
  <si>
    <t>Завтрак</t>
  </si>
  <si>
    <t>группа раннего возвраста от 1,5 до 3 лет</t>
  </si>
  <si>
    <t>группа дошк.возраста от 3 до 7 л.</t>
  </si>
  <si>
    <t>группа дошк.возраста от 3 до 7</t>
  </si>
  <si>
    <t>Хлеб пшеничный</t>
  </si>
  <si>
    <t>Итого за завтрак:</t>
  </si>
  <si>
    <t>Второй завтрак - 10.00</t>
  </si>
  <si>
    <t>Итого за второй завтрак:</t>
  </si>
  <si>
    <t>Обед</t>
  </si>
  <si>
    <t>Суп-лапша домашняя</t>
  </si>
  <si>
    <t>Хлеб ржаной</t>
  </si>
  <si>
    <t>Итого за обед:</t>
  </si>
  <si>
    <t>Уплотненный полдник</t>
  </si>
  <si>
    <t xml:space="preserve"> </t>
  </si>
  <si>
    <t>Макаронные изделия отварные</t>
  </si>
  <si>
    <t xml:space="preserve">Чай </t>
  </si>
  <si>
    <t>Итого за уплотненный полдник</t>
  </si>
  <si>
    <t>Каллораж по СанПиН</t>
  </si>
  <si>
    <t>Итого за день:</t>
  </si>
  <si>
    <t>ЯСЛИ</t>
  </si>
  <si>
    <t>САД</t>
  </si>
  <si>
    <t>Планируемая стоимость дня (руб.)</t>
  </si>
  <si>
    <t>Фактическая стоимость дня (руб.)</t>
  </si>
  <si>
    <t>Компот из смеси сухофруктов</t>
  </si>
  <si>
    <t>Суфле из говядины</t>
  </si>
  <si>
    <t>Каша вязкая молочная пшенная</t>
  </si>
  <si>
    <t>Котлеты рыбные любительские</t>
  </si>
  <si>
    <t>Капуста тушеная</t>
  </si>
  <si>
    <t xml:space="preserve">Кофейный напиток  с молоком </t>
  </si>
  <si>
    <t>повар    А.Н.Лошкарева</t>
  </si>
  <si>
    <t>Пряники</t>
  </si>
  <si>
    <t>Бутерброд с сыром  с маслом</t>
  </si>
  <si>
    <t>Сок яблочный</t>
  </si>
  <si>
    <t>и.о.Заведующего  МБДОУ</t>
  </si>
  <si>
    <t>__________ И.А.Кузнецова</t>
  </si>
  <si>
    <t>06 июня  2025г.</t>
  </si>
  <si>
    <t>09 июня 2025 года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</si>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</sst>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/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2" fillId="0" borderId="1" xfId="0" applyFont="1" applyBorder="1" applyAlignment="1">
      <alignment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9" fontId="2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0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0" fontId="2" fillId="0" borderId="0" xfId="0" applyNumberFormat="1" applyFont="1" applyBorder="1"/>
    <xf numFmtId="1" fontId="9" fillId="0" borderId="0" xfId="0" applyNumberFormat="1" applyFont="1" applyBorder="1" applyAlignment="1">
      <alignment horizontal="center" wrapText="1" shrinkToFit="1"/>
    </xf>
    <xf numFmtId="1" fontId="2" fillId="0" borderId="0" xfId="0" applyNumberFormat="1" applyFont="1"/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view="pageBreakPreview" topLeftCell="A6" zoomScale="107" zoomScaleNormal="100" zoomScaleSheetLayoutView="107" zoomScalePageLayoutView="99" workbookViewId="0">
      <selection activeCell="L30" sqref="L30"/>
    </sheetView>
  </sheetViews>
  <sheetFormatPr defaultColWidth="9.109375" defaultRowHeight="13.8" x14ac:dyDescent="0.25"/>
  <cols>
    <col min="1" max="1" width="41.88671875" style="1" customWidth="1"/>
    <col min="2" max="2" width="10.44140625" style="1" customWidth="1"/>
    <col min="3" max="3" width="10.6640625" style="1" customWidth="1"/>
    <col min="4" max="4" width="9.6640625" style="1" customWidth="1"/>
    <col min="5" max="5" width="13.44140625" style="1" customWidth="1"/>
    <col min="6" max="6" width="12.5546875" style="1" customWidth="1"/>
    <col min="7" max="7" width="10.33203125" style="1" bestFit="1" customWidth="1"/>
    <col min="8" max="16384" width="9.109375" style="1"/>
  </cols>
  <sheetData>
    <row r="1" spans="1:5" x14ac:dyDescent="0.25">
      <c r="A1" s="47" t="s">
        <v>0</v>
      </c>
      <c r="B1" s="47"/>
      <c r="C1" s="47"/>
      <c r="D1" s="47"/>
      <c r="E1" s="47"/>
    </row>
    <row r="3" spans="1:5" x14ac:dyDescent="0.25">
      <c r="C3" s="2"/>
      <c r="D3" s="48" t="s">
        <v>1</v>
      </c>
      <c r="E3" s="48"/>
    </row>
    <row r="4" spans="1:5" x14ac:dyDescent="0.25">
      <c r="D4" s="48" t="s">
        <v>38</v>
      </c>
      <c r="E4" s="48"/>
    </row>
    <row r="5" spans="1:5" x14ac:dyDescent="0.25">
      <c r="D5" s="48" t="s">
        <v>2</v>
      </c>
      <c r="E5" s="48"/>
    </row>
    <row r="6" spans="1:5" x14ac:dyDescent="0.25">
      <c r="D6" s="48" t="s">
        <v>39</v>
      </c>
      <c r="E6" s="48"/>
    </row>
    <row r="7" spans="1:5" x14ac:dyDescent="0.25">
      <c r="D7" s="48" t="s">
        <v>40</v>
      </c>
      <c r="E7" s="48"/>
    </row>
    <row r="8" spans="1:5" x14ac:dyDescent="0.25">
      <c r="C8" s="3"/>
      <c r="D8" s="3"/>
      <c r="E8" s="3"/>
    </row>
    <row r="9" spans="1:5" ht="15" customHeight="1" x14ac:dyDescent="0.25">
      <c r="A9" s="40" t="s">
        <v>41</v>
      </c>
      <c r="B9" s="40" t="s">
        <v>3</v>
      </c>
      <c r="C9" s="40"/>
      <c r="D9" s="41" t="s">
        <v>4</v>
      </c>
      <c r="E9" s="42"/>
    </row>
    <row r="10" spans="1:5" ht="15" customHeight="1" x14ac:dyDescent="0.25">
      <c r="A10" s="40"/>
      <c r="B10" s="40"/>
      <c r="C10" s="40"/>
      <c r="D10" s="43"/>
      <c r="E10" s="44"/>
    </row>
    <row r="11" spans="1:5" ht="53.4" customHeight="1" x14ac:dyDescent="0.3">
      <c r="A11" s="4" t="s">
        <v>5</v>
      </c>
      <c r="B11" s="5" t="s">
        <v>6</v>
      </c>
      <c r="C11" s="5" t="s">
        <v>7</v>
      </c>
      <c r="D11" s="5" t="s">
        <v>6</v>
      </c>
      <c r="E11" s="5" t="s">
        <v>8</v>
      </c>
    </row>
    <row r="12" spans="1:5" x14ac:dyDescent="0.25">
      <c r="A12" s="6" t="s">
        <v>30</v>
      </c>
      <c r="B12" s="7">
        <v>150</v>
      </c>
      <c r="C12" s="7">
        <v>200</v>
      </c>
      <c r="D12" s="8">
        <v>166.1</v>
      </c>
      <c r="E12" s="8">
        <v>255.2</v>
      </c>
    </row>
    <row r="13" spans="1:5" x14ac:dyDescent="0.25">
      <c r="A13" s="6" t="s">
        <v>9</v>
      </c>
      <c r="B13" s="7">
        <v>10</v>
      </c>
      <c r="C13" s="7">
        <v>10</v>
      </c>
      <c r="D13" s="9">
        <v>23.7</v>
      </c>
      <c r="E13" s="9">
        <v>23.7</v>
      </c>
    </row>
    <row r="14" spans="1:5" x14ac:dyDescent="0.25">
      <c r="A14" s="6" t="s">
        <v>33</v>
      </c>
      <c r="B14" s="7">
        <v>180</v>
      </c>
      <c r="C14" s="7">
        <v>200</v>
      </c>
      <c r="D14" s="9">
        <v>115.6</v>
      </c>
      <c r="E14" s="9">
        <v>129.19999999999999</v>
      </c>
    </row>
    <row r="15" spans="1:5" x14ac:dyDescent="0.25">
      <c r="A15" s="6" t="s">
        <v>36</v>
      </c>
      <c r="B15" s="7">
        <v>26</v>
      </c>
      <c r="C15" s="7">
        <v>32</v>
      </c>
      <c r="D15" s="9">
        <v>84.9</v>
      </c>
      <c r="E15" s="9">
        <v>106.8</v>
      </c>
    </row>
    <row r="16" spans="1:5" x14ac:dyDescent="0.25">
      <c r="A16" s="10" t="s">
        <v>10</v>
      </c>
      <c r="B16" s="11">
        <f t="shared" ref="B16:E16" si="0">SUM(B12:B15)</f>
        <v>366</v>
      </c>
      <c r="C16" s="11">
        <f t="shared" si="0"/>
        <v>442</v>
      </c>
      <c r="D16" s="11">
        <f t="shared" si="0"/>
        <v>390.29999999999995</v>
      </c>
      <c r="E16" s="11">
        <f t="shared" si="0"/>
        <v>514.9</v>
      </c>
    </row>
    <row r="17" spans="1:7" x14ac:dyDescent="0.25">
      <c r="A17" s="6"/>
      <c r="B17" s="7"/>
      <c r="C17" s="7"/>
      <c r="D17" s="12">
        <f>D16/G41</f>
        <v>0.27878571428571425</v>
      </c>
      <c r="E17" s="12">
        <f>E16/H41</f>
        <v>0.28605555555555556</v>
      </c>
    </row>
    <row r="18" spans="1:7" x14ac:dyDescent="0.25">
      <c r="A18" s="13" t="s">
        <v>11</v>
      </c>
      <c r="B18" s="7"/>
      <c r="C18" s="7"/>
      <c r="D18" s="7"/>
      <c r="E18" s="7"/>
    </row>
    <row r="19" spans="1:7" x14ac:dyDescent="0.25">
      <c r="A19" s="6" t="s">
        <v>37</v>
      </c>
      <c r="B19" s="7">
        <v>180</v>
      </c>
      <c r="C19" s="7">
        <v>200</v>
      </c>
      <c r="D19" s="14">
        <v>77.400000000000006</v>
      </c>
      <c r="E19" s="14">
        <v>86</v>
      </c>
    </row>
    <row r="20" spans="1:7" x14ac:dyDescent="0.25">
      <c r="A20" s="10" t="s">
        <v>12</v>
      </c>
      <c r="B20" s="11">
        <f t="shared" ref="B20:E20" si="1">SUM(B19)</f>
        <v>180</v>
      </c>
      <c r="C20" s="11">
        <f t="shared" si="1"/>
        <v>200</v>
      </c>
      <c r="D20" s="11">
        <f t="shared" si="1"/>
        <v>77.400000000000006</v>
      </c>
      <c r="E20" s="11">
        <f t="shared" si="1"/>
        <v>86</v>
      </c>
    </row>
    <row r="21" spans="1:7" x14ac:dyDescent="0.25">
      <c r="A21" s="6"/>
      <c r="B21" s="7"/>
      <c r="C21" s="7"/>
      <c r="D21" s="12">
        <f>D20/G41</f>
        <v>5.5285714285714292E-2</v>
      </c>
      <c r="E21" s="12">
        <f>E20/H41</f>
        <v>4.777777777777778E-2</v>
      </c>
    </row>
    <row r="22" spans="1:7" x14ac:dyDescent="0.25">
      <c r="A22" s="13" t="s">
        <v>13</v>
      </c>
      <c r="B22" s="7"/>
      <c r="C22" s="7"/>
      <c r="D22" s="7"/>
      <c r="E22" s="7"/>
    </row>
    <row r="23" spans="1:7" x14ac:dyDescent="0.25">
      <c r="A23" s="16" t="s">
        <v>42</v>
      </c>
      <c r="B23" s="7">
        <v>30</v>
      </c>
      <c r="C23" s="7">
        <v>50</v>
      </c>
      <c r="D23" s="15">
        <v>26.3</v>
      </c>
      <c r="E23" s="15">
        <v>37.5</v>
      </c>
      <c r="F23" s="1" t="s">
        <v>18</v>
      </c>
    </row>
    <row r="24" spans="1:7" x14ac:dyDescent="0.25">
      <c r="A24" s="16" t="s">
        <v>14</v>
      </c>
      <c r="B24" s="7">
        <v>180</v>
      </c>
      <c r="C24" s="7">
        <v>200</v>
      </c>
      <c r="D24" s="17">
        <v>56.9</v>
      </c>
      <c r="E24" s="17">
        <v>97.8</v>
      </c>
    </row>
    <row r="25" spans="1:7" x14ac:dyDescent="0.25">
      <c r="A25" s="18" t="s">
        <v>32</v>
      </c>
      <c r="B25" s="7">
        <v>110</v>
      </c>
      <c r="C25" s="7">
        <v>130</v>
      </c>
      <c r="D25" s="19">
        <v>91</v>
      </c>
      <c r="E25" s="19">
        <v>116.3</v>
      </c>
    </row>
    <row r="26" spans="1:7" x14ac:dyDescent="0.25">
      <c r="A26" s="18" t="s">
        <v>29</v>
      </c>
      <c r="B26" s="7">
        <v>50</v>
      </c>
      <c r="C26" s="7">
        <v>60</v>
      </c>
      <c r="D26" s="19">
        <v>185.1</v>
      </c>
      <c r="E26" s="19">
        <v>248.3</v>
      </c>
    </row>
    <row r="27" spans="1:7" x14ac:dyDescent="0.25">
      <c r="A27" s="18" t="s">
        <v>28</v>
      </c>
      <c r="B27" s="7">
        <v>150</v>
      </c>
      <c r="C27" s="7">
        <v>200</v>
      </c>
      <c r="D27" s="20">
        <v>27.1</v>
      </c>
      <c r="E27" s="20">
        <v>31</v>
      </c>
    </row>
    <row r="28" spans="1:7" x14ac:dyDescent="0.25">
      <c r="A28" s="18" t="s">
        <v>9</v>
      </c>
      <c r="B28" s="7">
        <v>10</v>
      </c>
      <c r="C28" s="7">
        <v>15</v>
      </c>
      <c r="D28" s="8">
        <v>23.7</v>
      </c>
      <c r="E28" s="8">
        <v>35.549999999999997</v>
      </c>
    </row>
    <row r="29" spans="1:7" x14ac:dyDescent="0.25">
      <c r="A29" s="6" t="s">
        <v>15</v>
      </c>
      <c r="B29" s="7">
        <v>40</v>
      </c>
      <c r="C29" s="7">
        <v>50</v>
      </c>
      <c r="D29" s="7">
        <v>81.599999999999994</v>
      </c>
      <c r="E29" s="7">
        <v>102</v>
      </c>
    </row>
    <row r="30" spans="1:7" x14ac:dyDescent="0.25">
      <c r="A30" s="10" t="s">
        <v>16</v>
      </c>
      <c r="B30" s="11">
        <f t="shared" ref="B30:E30" si="2">SUM(B23:B29)</f>
        <v>570</v>
      </c>
      <c r="C30" s="11">
        <f t="shared" si="2"/>
        <v>705</v>
      </c>
      <c r="D30" s="11">
        <f t="shared" si="2"/>
        <v>491.69999999999993</v>
      </c>
      <c r="E30" s="21">
        <f t="shared" si="2"/>
        <v>668.45</v>
      </c>
    </row>
    <row r="31" spans="1:7" x14ac:dyDescent="0.25">
      <c r="A31" s="6"/>
      <c r="B31" s="7"/>
      <c r="C31" s="7"/>
      <c r="D31" s="12">
        <f>D30/G41</f>
        <v>0.35121428571428565</v>
      </c>
      <c r="E31" s="12">
        <f>E30/H41</f>
        <v>0.37136111111111114</v>
      </c>
    </row>
    <row r="32" spans="1:7" x14ac:dyDescent="0.25">
      <c r="A32" s="22" t="s">
        <v>17</v>
      </c>
      <c r="B32" s="7"/>
      <c r="C32" s="7"/>
      <c r="D32" s="7"/>
      <c r="E32" s="7"/>
      <c r="G32" s="1" t="s">
        <v>18</v>
      </c>
    </row>
    <row r="33" spans="1:13" x14ac:dyDescent="0.25">
      <c r="A33" s="23" t="s">
        <v>19</v>
      </c>
      <c r="B33" s="7">
        <v>110</v>
      </c>
      <c r="C33" s="7">
        <v>130</v>
      </c>
      <c r="D33" s="14">
        <v>117.5</v>
      </c>
      <c r="E33" s="14">
        <v>167.4</v>
      </c>
      <c r="M33" s="1">
        <v>2</v>
      </c>
    </row>
    <row r="34" spans="1:13" x14ac:dyDescent="0.25">
      <c r="A34" s="23" t="s">
        <v>35</v>
      </c>
      <c r="B34" s="7">
        <v>30</v>
      </c>
      <c r="C34" s="7">
        <v>40</v>
      </c>
      <c r="D34" s="9">
        <v>109.8</v>
      </c>
      <c r="E34" s="9">
        <v>146.4</v>
      </c>
    </row>
    <row r="35" spans="1:13" x14ac:dyDescent="0.25">
      <c r="A35" s="23" t="s">
        <v>31</v>
      </c>
      <c r="B35" s="7">
        <v>60</v>
      </c>
      <c r="C35" s="7">
        <v>70</v>
      </c>
      <c r="D35" s="14">
        <v>66.099999999999994</v>
      </c>
      <c r="E35" s="14">
        <v>83.5</v>
      </c>
    </row>
    <row r="36" spans="1:13" x14ac:dyDescent="0.25">
      <c r="A36" s="23" t="s">
        <v>20</v>
      </c>
      <c r="B36" s="7">
        <v>180</v>
      </c>
      <c r="C36" s="7">
        <v>200</v>
      </c>
      <c r="D36" s="14">
        <v>1.5</v>
      </c>
      <c r="E36" s="14">
        <v>1.7</v>
      </c>
    </row>
    <row r="37" spans="1:13" x14ac:dyDescent="0.25">
      <c r="A37" s="6" t="s">
        <v>9</v>
      </c>
      <c r="B37" s="7">
        <v>25</v>
      </c>
      <c r="C37" s="7">
        <v>30</v>
      </c>
      <c r="D37" s="14">
        <v>59.25</v>
      </c>
      <c r="E37" s="14">
        <v>71.099999999999994</v>
      </c>
    </row>
    <row r="38" spans="1:13" x14ac:dyDescent="0.25">
      <c r="A38" s="10" t="s">
        <v>21</v>
      </c>
      <c r="B38" s="11">
        <f t="shared" ref="B38:E38" si="3">SUM(B33:B37)</f>
        <v>405</v>
      </c>
      <c r="C38" s="11">
        <f t="shared" si="3"/>
        <v>470</v>
      </c>
      <c r="D38" s="11">
        <f t="shared" si="3"/>
        <v>354.15</v>
      </c>
      <c r="E38" s="11">
        <f t="shared" si="3"/>
        <v>470.1</v>
      </c>
    </row>
    <row r="39" spans="1:13" x14ac:dyDescent="0.25">
      <c r="A39" s="6"/>
      <c r="B39" s="7"/>
      <c r="C39" s="7"/>
      <c r="D39" s="12">
        <f>D38/G41</f>
        <v>0.2529642857142857</v>
      </c>
      <c r="E39" s="12">
        <f>E38/H41</f>
        <v>0.26116666666666666</v>
      </c>
      <c r="G39" s="45" t="s">
        <v>22</v>
      </c>
      <c r="H39" s="46"/>
    </row>
    <row r="40" spans="1:13" x14ac:dyDescent="0.25">
      <c r="A40" s="10" t="s">
        <v>23</v>
      </c>
      <c r="B40" s="11">
        <f t="shared" ref="B40:E40" si="4">SUM(B16+B20+B30+B38)</f>
        <v>1521</v>
      </c>
      <c r="C40" s="24">
        <f t="shared" si="4"/>
        <v>1817</v>
      </c>
      <c r="D40" s="21">
        <f t="shared" si="4"/>
        <v>1313.5499999999997</v>
      </c>
      <c r="E40" s="21">
        <f t="shared" si="4"/>
        <v>1739.4499999999998</v>
      </c>
      <c r="G40" s="25" t="s">
        <v>24</v>
      </c>
      <c r="H40" s="25" t="s">
        <v>25</v>
      </c>
    </row>
    <row r="41" spans="1:13" x14ac:dyDescent="0.25">
      <c r="A41" s="6"/>
      <c r="B41" s="7"/>
      <c r="C41" s="7"/>
      <c r="D41" s="12">
        <f>D40/G41</f>
        <v>0.93824999999999981</v>
      </c>
      <c r="E41" s="12">
        <f>E40/H41</f>
        <v>0.966361111111111</v>
      </c>
      <c r="G41" s="6">
        <v>1400</v>
      </c>
      <c r="H41" s="6">
        <v>1800</v>
      </c>
    </row>
    <row r="42" spans="1:13" x14ac:dyDescent="0.25">
      <c r="A42" s="6" t="s">
        <v>26</v>
      </c>
      <c r="B42" s="26">
        <v>230</v>
      </c>
      <c r="C42" s="26">
        <v>259</v>
      </c>
      <c r="D42" s="27"/>
      <c r="E42" s="28"/>
      <c r="G42" s="6"/>
      <c r="H42" s="6"/>
    </row>
    <row r="43" spans="1:13" ht="31.2" customHeight="1" x14ac:dyDescent="0.25">
      <c r="A43" s="6" t="s">
        <v>27</v>
      </c>
      <c r="B43" s="29">
        <v>230.02</v>
      </c>
      <c r="C43" s="30">
        <v>259.07</v>
      </c>
      <c r="D43" s="31"/>
      <c r="E43" s="39"/>
      <c r="G43" s="32">
        <v>1</v>
      </c>
      <c r="H43" s="32">
        <v>1</v>
      </c>
    </row>
    <row r="44" spans="1:13" ht="21" customHeight="1" x14ac:dyDescent="0.25">
      <c r="A44" s="33"/>
      <c r="B44" s="34"/>
      <c r="C44" s="34"/>
      <c r="D44" s="34"/>
      <c r="E44" s="35"/>
      <c r="G44" s="36"/>
      <c r="H44" s="36"/>
    </row>
    <row r="45" spans="1:13" ht="24.6" customHeight="1" x14ac:dyDescent="0.25">
      <c r="C45" s="34"/>
      <c r="D45" s="34"/>
      <c r="E45" s="37"/>
    </row>
    <row r="46" spans="1:13" x14ac:dyDescent="0.25">
      <c r="A46" s="1" t="s">
        <v>34</v>
      </c>
    </row>
    <row r="47" spans="1:13" x14ac:dyDescent="0.25">
      <c r="E47" s="38"/>
    </row>
  </sheetData>
  <mergeCells count="10">
    <mergeCell ref="A9:A10"/>
    <mergeCell ref="B9:C10"/>
    <mergeCell ref="D9:E10"/>
    <mergeCell ref="G39:H39"/>
    <mergeCell ref="A1:E1"/>
    <mergeCell ref="D3:E3"/>
    <mergeCell ref="D4:E4"/>
    <mergeCell ref="D5:E5"/>
    <mergeCell ref="D6:E6"/>
    <mergeCell ref="D7:E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view="pageBreakPreview" topLeftCell="A8" zoomScale="107" zoomScaleNormal="100" zoomScaleSheetLayoutView="107" zoomScalePageLayoutView="99" workbookViewId="0">
      <selection activeCell="J8" sqref="J8"/>
    </sheetView>
  </sheetViews>
  <sheetFormatPr defaultColWidth="9.109375" defaultRowHeight="13.8" x14ac:dyDescent="0.25"/>
  <cols>
    <col min="1" max="1" width="41.88671875" style="1" customWidth="1"/>
    <col min="2" max="2" width="10.44140625" style="1" customWidth="1"/>
    <col min="3" max="3" width="10.6640625" style="1" customWidth="1"/>
    <col min="4" max="4" width="9.6640625" style="1" customWidth="1"/>
    <col min="5" max="5" width="13.44140625" style="1" customWidth="1"/>
    <col min="6" max="6" width="12.5546875" style="1" customWidth="1"/>
    <col min="7" max="7" width="10.33203125" style="1" bestFit="1" customWidth="1"/>
    <col min="8" max="16384" width="9.109375" style="1"/>
  </cols>
  <sheetData>
    <row r="1" spans="1:5" x14ac:dyDescent="0.25">
      <c r="A1" s="47" t="s">
        <v>0</v>
      </c>
      <c r="B1" s="47"/>
      <c r="C1" s="47"/>
      <c r="D1" s="47"/>
      <c r="E1" s="47"/>
    </row>
    <row r="3" spans="1:5" x14ac:dyDescent="0.25">
      <c r="C3" s="2"/>
      <c r="D3" s="48" t="s">
        <v>1</v>
      </c>
      <c r="E3" s="48"/>
    </row>
    <row r="4" spans="1:5" x14ac:dyDescent="0.25">
      <c r="D4" s="48" t="s">
        <v>38</v>
      </c>
      <c r="E4" s="48"/>
    </row>
    <row r="5" spans="1:5" x14ac:dyDescent="0.25">
      <c r="D5" s="48" t="s">
        <v>2</v>
      </c>
      <c r="E5" s="48"/>
    </row>
    <row r="6" spans="1:5" x14ac:dyDescent="0.25">
      <c r="D6" s="48" t="s">
        <v>39</v>
      </c>
      <c r="E6" s="48"/>
    </row>
    <row r="7" spans="1:5" x14ac:dyDescent="0.25">
      <c r="D7" s="48" t="s">
        <v>40</v>
      </c>
      <c r="E7" s="48"/>
    </row>
    <row r="8" spans="1:5" x14ac:dyDescent="0.25">
      <c r="C8" s="3"/>
      <c r="D8" s="3"/>
      <c r="E8" s="3"/>
    </row>
    <row r="9" spans="1:5" ht="15" customHeight="1" x14ac:dyDescent="0.25">
      <c r="A9" s="40" t="s">
        <v>41</v>
      </c>
      <c r="B9" s="40" t="s">
        <v>3</v>
      </c>
      <c r="C9" s="40"/>
      <c r="D9" s="41" t="s">
        <v>4</v>
      </c>
      <c r="E9" s="42"/>
    </row>
    <row r="10" spans="1:5" ht="15" customHeight="1" x14ac:dyDescent="0.25">
      <c r="A10" s="40"/>
      <c r="B10" s="40"/>
      <c r="C10" s="40"/>
      <c r="D10" s="43"/>
      <c r="E10" s="44"/>
    </row>
    <row r="11" spans="1:5" ht="53.4" customHeight="1" x14ac:dyDescent="0.3">
      <c r="A11" s="4" t="s">
        <v>5</v>
      </c>
      <c r="B11" s="5" t="s">
        <v>6</v>
      </c>
      <c r="C11" s="5" t="s">
        <v>7</v>
      </c>
      <c r="D11" s="5" t="s">
        <v>6</v>
      </c>
      <c r="E11" s="5" t="s">
        <v>8</v>
      </c>
    </row>
    <row r="12" spans="1:5" x14ac:dyDescent="0.25">
      <c r="A12" s="6" t="s">
        <v>30</v>
      </c>
      <c r="B12" s="7">
        <v>150</v>
      </c>
      <c r="C12" s="7">
        <v>200</v>
      </c>
      <c r="D12" s="8">
        <v>166.1</v>
      </c>
      <c r="E12" s="8">
        <v>255.2</v>
      </c>
    </row>
    <row r="13" spans="1:5" x14ac:dyDescent="0.25">
      <c r="A13" s="6" t="s">
        <v>9</v>
      </c>
      <c r="B13" s="7">
        <v>10</v>
      </c>
      <c r="C13" s="7">
        <v>10</v>
      </c>
      <c r="D13" s="9">
        <v>23.7</v>
      </c>
      <c r="E13" s="9">
        <v>23.7</v>
      </c>
    </row>
    <row r="14" spans="1:5" x14ac:dyDescent="0.25">
      <c r="A14" s="6" t="s">
        <v>33</v>
      </c>
      <c r="B14" s="7">
        <v>180</v>
      </c>
      <c r="C14" s="7">
        <v>200</v>
      </c>
      <c r="D14" s="9">
        <v>115.6</v>
      </c>
      <c r="E14" s="9">
        <v>129.19999999999999</v>
      </c>
    </row>
    <row r="15" spans="1:5" x14ac:dyDescent="0.25">
      <c r="A15" s="6" t="s">
        <v>36</v>
      </c>
      <c r="B15" s="7">
        <v>26</v>
      </c>
      <c r="C15" s="7">
        <v>32</v>
      </c>
      <c r="D15" s="9">
        <v>84.9</v>
      </c>
      <c r="E15" s="9">
        <v>106.8</v>
      </c>
    </row>
    <row r="16" spans="1:5" x14ac:dyDescent="0.25">
      <c r="A16" s="10" t="s">
        <v>10</v>
      </c>
      <c r="B16" s="11">
        <f t="shared" ref="B16:E16" si="0">SUM(B12:B15)</f>
        <v>366</v>
      </c>
      <c r="C16" s="11">
        <f t="shared" si="0"/>
        <v>442</v>
      </c>
      <c r="D16" s="11">
        <f t="shared" si="0"/>
        <v>390.29999999999995</v>
      </c>
      <c r="E16" s="11">
        <f t="shared" si="0"/>
        <v>514.9</v>
      </c>
    </row>
    <row r="17" spans="1:7" x14ac:dyDescent="0.25">
      <c r="A17" s="6"/>
      <c r="B17" s="7"/>
      <c r="C17" s="7"/>
      <c r="D17" s="12">
        <f>D16/G41</f>
        <v>0.27878571428571425</v>
      </c>
      <c r="E17" s="12">
        <f>E16/H41</f>
        <v>0.28605555555555556</v>
      </c>
    </row>
    <row r="18" spans="1:7" x14ac:dyDescent="0.25">
      <c r="A18" s="13" t="s">
        <v>11</v>
      </c>
      <c r="B18" s="7"/>
      <c r="C18" s="7"/>
      <c r="D18" s="7"/>
      <c r="E18" s="7"/>
    </row>
    <row r="19" spans="1:7" x14ac:dyDescent="0.25">
      <c r="A19" s="6" t="s">
        <v>37</v>
      </c>
      <c r="B19" s="7">
        <v>180</v>
      </c>
      <c r="C19" s="7">
        <v>200</v>
      </c>
      <c r="D19" s="14">
        <v>77.400000000000006</v>
      </c>
      <c r="E19" s="14">
        <v>86</v>
      </c>
    </row>
    <row r="20" spans="1:7" x14ac:dyDescent="0.25">
      <c r="A20" s="10" t="s">
        <v>12</v>
      </c>
      <c r="B20" s="11">
        <f t="shared" ref="B20:E20" si="1">SUM(B19)</f>
        <v>180</v>
      </c>
      <c r="C20" s="11">
        <f t="shared" si="1"/>
        <v>200</v>
      </c>
      <c r="D20" s="11">
        <f t="shared" si="1"/>
        <v>77.400000000000006</v>
      </c>
      <c r="E20" s="11">
        <f t="shared" si="1"/>
        <v>86</v>
      </c>
    </row>
    <row r="21" spans="1:7" x14ac:dyDescent="0.25">
      <c r="A21" s="6"/>
      <c r="B21" s="7"/>
      <c r="C21" s="7"/>
      <c r="D21" s="12">
        <f>D20/G41</f>
        <v>5.5285714285714292E-2</v>
      </c>
      <c r="E21" s="12">
        <f>E20/H41</f>
        <v>4.777777777777778E-2</v>
      </c>
    </row>
    <row r="22" spans="1:7" x14ac:dyDescent="0.25">
      <c r="A22" s="13" t="s">
        <v>13</v>
      </c>
      <c r="B22" s="7"/>
      <c r="C22" s="7"/>
      <c r="D22" s="7"/>
      <c r="E22" s="7"/>
    </row>
    <row r="23" spans="1:7" x14ac:dyDescent="0.25">
      <c r="A23" s="16" t="s">
        <v>42</v>
      </c>
      <c r="B23" s="7">
        <v>30</v>
      </c>
      <c r="C23" s="7">
        <v>50</v>
      </c>
      <c r="D23" s="15">
        <v>26.3</v>
      </c>
      <c r="E23" s="15">
        <v>37.5</v>
      </c>
      <c r="F23" s="1" t="s">
        <v>18</v>
      </c>
    </row>
    <row r="24" spans="1:7" x14ac:dyDescent="0.25">
      <c r="A24" s="16" t="s">
        <v>14</v>
      </c>
      <c r="B24" s="7">
        <v>180</v>
      </c>
      <c r="C24" s="7">
        <v>200</v>
      </c>
      <c r="D24" s="17">
        <v>56.9</v>
      </c>
      <c r="E24" s="17">
        <v>97.8</v>
      </c>
    </row>
    <row r="25" spans="1:7" x14ac:dyDescent="0.25">
      <c r="A25" s="18" t="s">
        <v>32</v>
      </c>
      <c r="B25" s="7">
        <v>110</v>
      </c>
      <c r="C25" s="7">
        <v>130</v>
      </c>
      <c r="D25" s="19">
        <v>91</v>
      </c>
      <c r="E25" s="19">
        <v>116.3</v>
      </c>
    </row>
    <row r="26" spans="1:7" x14ac:dyDescent="0.25">
      <c r="A26" s="18" t="s">
        <v>29</v>
      </c>
      <c r="B26" s="7">
        <v>50</v>
      </c>
      <c r="C26" s="7">
        <v>60</v>
      </c>
      <c r="D26" s="19">
        <v>185.1</v>
      </c>
      <c r="E26" s="19">
        <v>248.3</v>
      </c>
    </row>
    <row r="27" spans="1:7" x14ac:dyDescent="0.25">
      <c r="A27" s="18" t="s">
        <v>28</v>
      </c>
      <c r="B27" s="7">
        <v>150</v>
      </c>
      <c r="C27" s="7">
        <v>200</v>
      </c>
      <c r="D27" s="20">
        <v>27.1</v>
      </c>
      <c r="E27" s="20">
        <v>31</v>
      </c>
    </row>
    <row r="28" spans="1:7" x14ac:dyDescent="0.25">
      <c r="A28" s="18" t="s">
        <v>9</v>
      </c>
      <c r="B28" s="7">
        <v>10</v>
      </c>
      <c r="C28" s="7">
        <v>15</v>
      </c>
      <c r="D28" s="8">
        <v>23.7</v>
      </c>
      <c r="E28" s="8">
        <v>35.549999999999997</v>
      </c>
    </row>
    <row r="29" spans="1:7" x14ac:dyDescent="0.25">
      <c r="A29" s="6" t="s">
        <v>15</v>
      </c>
      <c r="B29" s="7">
        <v>40</v>
      </c>
      <c r="C29" s="7">
        <v>50</v>
      </c>
      <c r="D29" s="7">
        <v>81.599999999999994</v>
      </c>
      <c r="E29" s="7">
        <v>102</v>
      </c>
    </row>
    <row r="30" spans="1:7" x14ac:dyDescent="0.25">
      <c r="A30" s="10" t="s">
        <v>16</v>
      </c>
      <c r="B30" s="11">
        <f t="shared" ref="B30:E30" si="2">SUM(B23:B29)</f>
        <v>570</v>
      </c>
      <c r="C30" s="11">
        <f t="shared" si="2"/>
        <v>705</v>
      </c>
      <c r="D30" s="11">
        <f t="shared" si="2"/>
        <v>491.69999999999993</v>
      </c>
      <c r="E30" s="21">
        <f t="shared" si="2"/>
        <v>668.45</v>
      </c>
    </row>
    <row r="31" spans="1:7" x14ac:dyDescent="0.25">
      <c r="A31" s="6"/>
      <c r="B31" s="7"/>
      <c r="C31" s="7"/>
      <c r="D31" s="12">
        <f>D30/G41</f>
        <v>0.35121428571428565</v>
      </c>
      <c r="E31" s="12">
        <f>E30/H41</f>
        <v>0.37136111111111114</v>
      </c>
    </row>
    <row r="32" spans="1:7" x14ac:dyDescent="0.25">
      <c r="A32" s="22" t="s">
        <v>17</v>
      </c>
      <c r="B32" s="7"/>
      <c r="C32" s="7"/>
      <c r="D32" s="7"/>
      <c r="E32" s="7"/>
      <c r="G32" s="1" t="s">
        <v>18</v>
      </c>
    </row>
    <row r="33" spans="1:13" x14ac:dyDescent="0.25">
      <c r="A33" s="23" t="s">
        <v>19</v>
      </c>
      <c r="B33" s="7">
        <v>110</v>
      </c>
      <c r="C33" s="7">
        <v>130</v>
      </c>
      <c r="D33" s="14">
        <v>117.5</v>
      </c>
      <c r="E33" s="14">
        <v>167.4</v>
      </c>
      <c r="M33" s="1">
        <v>2</v>
      </c>
    </row>
    <row r="34" spans="1:13" x14ac:dyDescent="0.25">
      <c r="A34" s="23" t="s">
        <v>35</v>
      </c>
      <c r="B34" s="7">
        <v>30</v>
      </c>
      <c r="C34" s="7">
        <v>40</v>
      </c>
      <c r="D34" s="9">
        <v>109.8</v>
      </c>
      <c r="E34" s="9">
        <v>146.4</v>
      </c>
    </row>
    <row r="35" spans="1:13" x14ac:dyDescent="0.25">
      <c r="A35" s="23" t="s">
        <v>31</v>
      </c>
      <c r="B35" s="7">
        <v>60</v>
      </c>
      <c r="C35" s="7">
        <v>70</v>
      </c>
      <c r="D35" s="14">
        <v>66.099999999999994</v>
      </c>
      <c r="E35" s="14">
        <v>83.5</v>
      </c>
    </row>
    <row r="36" spans="1:13" x14ac:dyDescent="0.25">
      <c r="A36" s="23" t="s">
        <v>20</v>
      </c>
      <c r="B36" s="7">
        <v>180</v>
      </c>
      <c r="C36" s="7">
        <v>200</v>
      </c>
      <c r="D36" s="14">
        <v>1.5</v>
      </c>
      <c r="E36" s="14">
        <v>1.7</v>
      </c>
    </row>
    <row r="37" spans="1:13" x14ac:dyDescent="0.25">
      <c r="A37" s="6" t="s">
        <v>9</v>
      </c>
      <c r="B37" s="7">
        <v>25</v>
      </c>
      <c r="C37" s="7">
        <v>30</v>
      </c>
      <c r="D37" s="14">
        <v>59.25</v>
      </c>
      <c r="E37" s="14">
        <v>71.099999999999994</v>
      </c>
    </row>
    <row r="38" spans="1:13" x14ac:dyDescent="0.25">
      <c r="A38" s="10" t="s">
        <v>21</v>
      </c>
      <c r="B38" s="11">
        <f t="shared" ref="B38:E38" si="3">SUM(B33:B37)</f>
        <v>405</v>
      </c>
      <c r="C38" s="11">
        <f t="shared" si="3"/>
        <v>470</v>
      </c>
      <c r="D38" s="11">
        <f t="shared" si="3"/>
        <v>354.15</v>
      </c>
      <c r="E38" s="11">
        <f t="shared" si="3"/>
        <v>470.1</v>
      </c>
    </row>
    <row r="39" spans="1:13" x14ac:dyDescent="0.25">
      <c r="A39" s="6"/>
      <c r="B39" s="7"/>
      <c r="C39" s="7"/>
      <c r="D39" s="12">
        <f>D38/G41</f>
        <v>0.2529642857142857</v>
      </c>
      <c r="E39" s="12">
        <f>E38/H41</f>
        <v>0.26116666666666666</v>
      </c>
      <c r="G39" s="45" t="s">
        <v>22</v>
      </c>
      <c r="H39" s="46"/>
    </row>
    <row r="40" spans="1:13" x14ac:dyDescent="0.25">
      <c r="A40" s="10" t="s">
        <v>23</v>
      </c>
      <c r="B40" s="11">
        <f t="shared" ref="B40:E40" si="4">SUM(B16+B20+B30+B38)</f>
        <v>1521</v>
      </c>
      <c r="C40" s="24">
        <f t="shared" si="4"/>
        <v>1817</v>
      </c>
      <c r="D40" s="21">
        <f t="shared" si="4"/>
        <v>1313.5499999999997</v>
      </c>
      <c r="E40" s="21">
        <f t="shared" si="4"/>
        <v>1739.4499999999998</v>
      </c>
      <c r="G40" s="25" t="s">
        <v>24</v>
      </c>
      <c r="H40" s="25" t="s">
        <v>25</v>
      </c>
    </row>
    <row r="41" spans="1:13" x14ac:dyDescent="0.25">
      <c r="A41" s="6"/>
      <c r="B41" s="7"/>
      <c r="C41" s="7"/>
      <c r="D41" s="12">
        <f>D40/G41</f>
        <v>0.93824999999999981</v>
      </c>
      <c r="E41" s="12">
        <f>E40/H41</f>
        <v>0.966361111111111</v>
      </c>
      <c r="G41" s="6">
        <v>1400</v>
      </c>
      <c r="H41" s="6">
        <v>1800</v>
      </c>
    </row>
    <row r="42" spans="1:13" x14ac:dyDescent="0.25">
      <c r="A42" s="6" t="s">
        <v>26</v>
      </c>
      <c r="B42" s="26">
        <v>230</v>
      </c>
      <c r="C42" s="26">
        <v>259</v>
      </c>
      <c r="D42" s="27"/>
      <c r="E42" s="28"/>
      <c r="G42" s="6"/>
      <c r="H42" s="6"/>
    </row>
    <row r="43" spans="1:13" ht="31.2" customHeight="1" x14ac:dyDescent="0.25">
      <c r="A43" s="6" t="s">
        <v>27</v>
      </c>
      <c r="B43" s="29">
        <v>230.02</v>
      </c>
      <c r="C43" s="30">
        <v>259.07</v>
      </c>
      <c r="D43" s="31"/>
      <c r="E43" s="39"/>
      <c r="G43" s="32">
        <v>1</v>
      </c>
      <c r="H43" s="32">
        <v>1</v>
      </c>
    </row>
    <row r="44" spans="1:13" ht="21" customHeight="1" x14ac:dyDescent="0.25">
      <c r="A44" s="33"/>
      <c r="B44" s="34"/>
      <c r="C44" s="34"/>
      <c r="D44" s="34"/>
      <c r="E44" s="35"/>
      <c r="G44" s="36"/>
      <c r="H44" s="36"/>
    </row>
    <row r="45" spans="1:13" ht="24.6" customHeight="1" x14ac:dyDescent="0.25">
      <c r="C45" s="34"/>
      <c r="D45" s="34"/>
      <c r="E45" s="37"/>
    </row>
    <row r="46" spans="1:13" x14ac:dyDescent="0.25">
      <c r="A46" s="1" t="s">
        <v>34</v>
      </c>
    </row>
    <row r="47" spans="1:13" x14ac:dyDescent="0.25">
      <c r="E47" s="38"/>
    </row>
  </sheetData>
  <mergeCells count="10">
    <mergeCell ref="A9:A10"/>
    <mergeCell ref="B9:C10"/>
    <mergeCell ref="D9:E10"/>
    <mergeCell ref="G39:H39"/>
    <mergeCell ref="A1:E1"/>
    <mergeCell ref="D3:E3"/>
    <mergeCell ref="D4:E4"/>
    <mergeCell ref="D5:E5"/>
    <mergeCell ref="D6:E6"/>
    <mergeCell ref="D7:E7"/>
  </mergeCell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09,06,25д6к3</vt:lpstr>
      <vt:lpstr>09,06,25д6к1</vt:lpstr>
      <vt:lpstr>'09,06,25д6к1'!Область_печати</vt:lpstr>
      <vt:lpstr>'09,06,25д6к3'!Область_печати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2025-06-06T05:47:12Z</cp:lastPrinted>
  <dcterms:created xsi:type="dcterms:W3CDTF">2023-06-07T08:18:11Z</dcterms:created>
  <dcterms:modified xsi:type="dcterms:W3CDTF">2025-06-06T05:47:18Z</dcterms:modified>
</cp:coreProperties>
</file>